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6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psal\Desktop\"/>
    </mc:Choice>
  </mc:AlternateContent>
  <bookViews>
    <workbookView xWindow="0" yWindow="0" windowWidth="20490" windowHeight="753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2" i="1" l="1"/>
  <c r="N78" i="1" l="1"/>
  <c r="N77" i="1"/>
  <c r="N76" i="1"/>
  <c r="N72" i="1"/>
  <c r="N71" i="1"/>
  <c r="N70" i="1"/>
  <c r="N69" i="1"/>
  <c r="N79" i="1" l="1"/>
  <c r="O79" i="1" s="1"/>
  <c r="N73" i="1"/>
  <c r="O73" i="1" s="1"/>
  <c r="N63" i="1"/>
  <c r="N65" i="1"/>
  <c r="N64" i="1"/>
  <c r="N62" i="1"/>
  <c r="N66" i="1" l="1"/>
  <c r="O66" i="1" s="1"/>
  <c r="N58" i="1"/>
  <c r="N57" i="1"/>
  <c r="N56" i="1"/>
  <c r="N59" i="1" l="1"/>
  <c r="O59" i="1" s="1"/>
  <c r="N51" i="1"/>
  <c r="N50" i="1"/>
  <c r="N52" i="1"/>
  <c r="N46" i="1"/>
  <c r="N43" i="1"/>
  <c r="N42" i="1"/>
  <c r="N38" i="1"/>
  <c r="N37" i="1"/>
  <c r="N36" i="1"/>
  <c r="N35" i="1"/>
  <c r="N31" i="1"/>
  <c r="N30" i="1"/>
  <c r="N29" i="1"/>
  <c r="N28" i="1"/>
  <c r="N24" i="1"/>
  <c r="N20" i="1"/>
  <c r="N19" i="1"/>
  <c r="N14" i="1"/>
  <c r="N13" i="1"/>
  <c r="N15" i="1"/>
  <c r="N8" i="1"/>
  <c r="N7" i="1"/>
  <c r="N6" i="1"/>
  <c r="N5" i="1"/>
  <c r="N53" i="1" l="1"/>
  <c r="O53" i="1" s="1"/>
  <c r="N47" i="1"/>
  <c r="O47" i="1" s="1"/>
  <c r="N39" i="1"/>
  <c r="O39" i="1" s="1"/>
  <c r="N32" i="1"/>
  <c r="O32" i="1" s="1"/>
  <c r="N25" i="1"/>
  <c r="O25" i="1" s="1"/>
  <c r="N21" i="1"/>
  <c r="O21" i="1" s="1"/>
  <c r="N16" i="1"/>
  <c r="O16" i="1" s="1"/>
  <c r="N9" i="1"/>
  <c r="O9" i="1" s="1"/>
  <c r="O85" i="1" l="1"/>
</calcChain>
</file>

<file path=xl/sharedStrings.xml><?xml version="1.0" encoding="utf-8"?>
<sst xmlns="http://schemas.openxmlformats.org/spreadsheetml/2006/main" count="80" uniqueCount="67">
  <si>
    <t>2018 Summerwind Budget</t>
  </si>
  <si>
    <t>Committee</t>
  </si>
  <si>
    <t>JAN</t>
  </si>
  <si>
    <t>FEB</t>
  </si>
  <si>
    <t>MAR</t>
  </si>
  <si>
    <t>APR</t>
  </si>
  <si>
    <t>MAY</t>
  </si>
  <si>
    <t>JUNE</t>
  </si>
  <si>
    <t>AUG</t>
  </si>
  <si>
    <t>SEPT</t>
  </si>
  <si>
    <t>OCT</t>
  </si>
  <si>
    <t xml:space="preserve">NOV </t>
  </si>
  <si>
    <t xml:space="preserve">DEC </t>
  </si>
  <si>
    <t>TOTAL</t>
  </si>
  <si>
    <t>Halloween</t>
  </si>
  <si>
    <t>Christmas</t>
  </si>
  <si>
    <t>Beautification</t>
  </si>
  <si>
    <t>JULY</t>
  </si>
  <si>
    <t>Social</t>
  </si>
  <si>
    <t>Total</t>
  </si>
  <si>
    <t>Landscape</t>
  </si>
  <si>
    <t>Irrigation Repairs/Mainteance</t>
  </si>
  <si>
    <t>Landscaping Mainteance Contract</t>
  </si>
  <si>
    <t>Other Landscaping Services</t>
  </si>
  <si>
    <t>Tree Landscaping Services</t>
  </si>
  <si>
    <t>Utilities</t>
  </si>
  <si>
    <t>Electricity</t>
  </si>
  <si>
    <t>Water</t>
  </si>
  <si>
    <t>Management Fees</t>
  </si>
  <si>
    <t>Gate</t>
  </si>
  <si>
    <t>Gate Mainteance</t>
  </si>
  <si>
    <t>Transponser Expense</t>
  </si>
  <si>
    <t>Quick Pass Expense</t>
  </si>
  <si>
    <t>Visitor Pass Expense</t>
  </si>
  <si>
    <t xml:space="preserve">Park / Recreational </t>
  </si>
  <si>
    <t>Common Area Mainteance</t>
  </si>
  <si>
    <t>Common Area Improvements</t>
  </si>
  <si>
    <t>Playground Mainteance</t>
  </si>
  <si>
    <t>General Mainteance</t>
  </si>
  <si>
    <t>Electrical Repairs/Mainteance</t>
  </si>
  <si>
    <t>Pest Control</t>
  </si>
  <si>
    <t>Force Complaince</t>
  </si>
  <si>
    <t>Road Repairs/Mainteance</t>
  </si>
  <si>
    <t>Technology Services</t>
  </si>
  <si>
    <t>Internet/Wi-Fi Services</t>
  </si>
  <si>
    <t>Internet/Computer General Mainteance</t>
  </si>
  <si>
    <t>Website Domain</t>
  </si>
  <si>
    <t>Insurance</t>
  </si>
  <si>
    <t>Directors/Officers Insurance</t>
  </si>
  <si>
    <t>G&amp;L Property Insurance</t>
  </si>
  <si>
    <t>Umbrella Insurance</t>
  </si>
  <si>
    <t>Associate Admin Fees</t>
  </si>
  <si>
    <t>Returned Check Fees</t>
  </si>
  <si>
    <t>Office Supplies</t>
  </si>
  <si>
    <t>Postage &amp; Delivery</t>
  </si>
  <si>
    <t>Compliance Letter Mai</t>
  </si>
  <si>
    <t>Capital Improvement Fund</t>
  </si>
  <si>
    <t>Professional Services</t>
  </si>
  <si>
    <t>Accounting/Audit Services</t>
  </si>
  <si>
    <t>Legal Services</t>
  </si>
  <si>
    <t>Other Expenses</t>
  </si>
  <si>
    <t>Bad Debt/Collection Fees</t>
  </si>
  <si>
    <t>INCOME</t>
  </si>
  <si>
    <t>Texas Property Code Upgrades</t>
  </si>
  <si>
    <t>Collection Agency Fee Expense</t>
  </si>
  <si>
    <t>ACTUAL</t>
  </si>
  <si>
    <t>BUDGET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</si>
</sst>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(&quot;$&quot;* #,##0.00_);_(&quot;$&quot;* \(#,##0.00\);_(&quot;$&quot;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/>
      <bottom style="dotted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6">
    <xf numFmtId="0" fontId="0" fillId="0" borderId="0" xfId="0"/>
    <xf numFmtId="0" fontId="3" fillId="0" borderId="0" xfId="0" applyFont="1"/>
    <xf numFmtId="44" fontId="3" fillId="0" borderId="1" xfId="1" applyFont="1" applyBorder="1"/>
    <xf numFmtId="0" fontId="3" fillId="0" borderId="0" xfId="0" applyFont="1" applyAlignment="1">
      <alignment wrapText="1"/>
    </xf>
    <xf numFmtId="0" fontId="3" fillId="0" borderId="1" xfId="0" applyFont="1" applyBorder="1" applyAlignment="1">
      <alignment wrapText="1"/>
    </xf>
    <xf numFmtId="0" fontId="3" fillId="0" borderId="5" xfId="0" applyFont="1" applyBorder="1" applyAlignment="1">
      <alignment wrapText="1"/>
    </xf>
    <xf numFmtId="44" fontId="3" fillId="0" borderId="5" xfId="1" applyFont="1" applyBorder="1"/>
    <xf numFmtId="0" fontId="3" fillId="2" borderId="0" xfId="0" applyFont="1" applyFill="1"/>
    <xf numFmtId="0" fontId="2" fillId="2" borderId="9" xfId="0" applyFont="1" applyFill="1" applyBorder="1" applyAlignment="1">
      <alignment horizontal="center"/>
    </xf>
    <xf numFmtId="44" fontId="3" fillId="2" borderId="1" xfId="1" applyFont="1" applyFill="1" applyBorder="1"/>
    <xf numFmtId="44" fontId="3" fillId="2" borderId="1" xfId="0" applyNumberFormat="1" applyFont="1" applyFill="1" applyBorder="1"/>
    <xf numFmtId="44" fontId="3" fillId="2" borderId="5" xfId="1" applyFont="1" applyFill="1" applyBorder="1"/>
    <xf numFmtId="44" fontId="3" fillId="2" borderId="5" xfId="0" applyNumberFormat="1" applyFont="1" applyFill="1" applyBorder="1"/>
    <xf numFmtId="0" fontId="3" fillId="2" borderId="0" xfId="0" applyFont="1" applyFill="1" applyAlignment="1">
      <alignment horizontal="center" vertical="center"/>
    </xf>
    <xf numFmtId="44" fontId="3" fillId="2" borderId="0" xfId="1" applyFont="1" applyFill="1" applyBorder="1"/>
    <xf numFmtId="44" fontId="3" fillId="2" borderId="0" xfId="1" applyFont="1" applyFill="1"/>
    <xf numFmtId="44" fontId="2" fillId="2" borderId="0" xfId="1" applyFont="1" applyFill="1" applyBorder="1" applyAlignment="1">
      <alignment horizontal="center"/>
    </xf>
    <xf numFmtId="44" fontId="3" fillId="2" borderId="0" xfId="1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44" fontId="4" fillId="2" borderId="0" xfId="1" applyFont="1" applyFill="1" applyAlignment="1">
      <alignment horizontal="center"/>
    </xf>
    <xf numFmtId="0" fontId="4" fillId="0" borderId="0" xfId="0" applyFont="1"/>
    <xf numFmtId="0" fontId="4" fillId="2" borderId="0" xfId="0" applyFont="1" applyFill="1"/>
    <xf numFmtId="44" fontId="4" fillId="5" borderId="0" xfId="1" applyFont="1" applyFill="1"/>
    <xf numFmtId="0" fontId="5" fillId="11" borderId="10" xfId="0" applyFont="1" applyFill="1" applyBorder="1" applyAlignment="1">
      <alignment horizontal="center" wrapText="1"/>
    </xf>
    <xf numFmtId="0" fontId="5" fillId="11" borderId="10" xfId="0" applyFont="1" applyFill="1" applyBorder="1" applyAlignment="1">
      <alignment horizontal="center"/>
    </xf>
    <xf numFmtId="0" fontId="4" fillId="6" borderId="5" xfId="0" applyFont="1" applyFill="1" applyBorder="1" applyAlignment="1">
      <alignment horizontal="center"/>
    </xf>
    <xf numFmtId="0" fontId="2" fillId="6" borderId="5" xfId="0" applyFont="1" applyFill="1" applyBorder="1" applyAlignment="1">
      <alignment horizontal="center"/>
    </xf>
    <xf numFmtId="0" fontId="5" fillId="7" borderId="10" xfId="0" applyFont="1" applyFill="1" applyBorder="1" applyAlignment="1">
      <alignment horizontal="center" wrapText="1"/>
    </xf>
    <xf numFmtId="0" fontId="5" fillId="7" borderId="10" xfId="0" applyFont="1" applyFill="1" applyBorder="1" applyAlignment="1">
      <alignment horizontal="center"/>
    </xf>
    <xf numFmtId="0" fontId="5" fillId="12" borderId="10" xfId="0" applyFont="1" applyFill="1" applyBorder="1" applyAlignment="1">
      <alignment horizontal="center" wrapText="1"/>
    </xf>
    <xf numFmtId="0" fontId="5" fillId="12" borderId="10" xfId="0" applyFont="1" applyFill="1" applyBorder="1" applyAlignment="1">
      <alignment horizontal="center"/>
    </xf>
    <xf numFmtId="0" fontId="5" fillId="10" borderId="10" xfId="0" applyFont="1" applyFill="1" applyBorder="1" applyAlignment="1">
      <alignment horizontal="center" wrapText="1"/>
    </xf>
    <xf numFmtId="0" fontId="5" fillId="10" borderId="10" xfId="0" applyFont="1" applyFill="1" applyBorder="1" applyAlignment="1">
      <alignment horizontal="center"/>
    </xf>
    <xf numFmtId="0" fontId="5" fillId="13" borderId="10" xfId="0" applyFont="1" applyFill="1" applyBorder="1" applyAlignment="1">
      <alignment horizontal="center" wrapText="1"/>
    </xf>
    <xf numFmtId="0" fontId="5" fillId="13" borderId="10" xfId="0" applyFont="1" applyFill="1" applyBorder="1" applyAlignment="1">
      <alignment horizontal="center"/>
    </xf>
    <xf numFmtId="0" fontId="5" fillId="3" borderId="10" xfId="0" applyFont="1" applyFill="1" applyBorder="1" applyAlignment="1">
      <alignment horizontal="center" wrapText="1"/>
    </xf>
    <xf numFmtId="0" fontId="5" fillId="3" borderId="10" xfId="0" applyFont="1" applyFill="1" applyBorder="1" applyAlignment="1">
      <alignment horizontal="center"/>
    </xf>
    <xf numFmtId="0" fontId="5" fillId="4" borderId="10" xfId="0" applyFont="1" applyFill="1" applyBorder="1" applyAlignment="1">
      <alignment horizontal="center" wrapText="1"/>
    </xf>
    <xf numFmtId="0" fontId="5" fillId="4" borderId="10" xfId="0" applyFont="1" applyFill="1" applyBorder="1" applyAlignment="1">
      <alignment horizontal="center"/>
    </xf>
    <xf numFmtId="0" fontId="5" fillId="9" borderId="10" xfId="0" applyFont="1" applyFill="1" applyBorder="1" applyAlignment="1">
      <alignment horizontal="center" wrapText="1"/>
    </xf>
    <xf numFmtId="0" fontId="5" fillId="9" borderId="10" xfId="0" applyFont="1" applyFill="1" applyBorder="1" applyAlignment="1">
      <alignment horizontal="center"/>
    </xf>
    <xf numFmtId="0" fontId="5" fillId="8" borderId="10" xfId="0" applyFont="1" applyFill="1" applyBorder="1" applyAlignment="1">
      <alignment horizontal="center" wrapText="1"/>
    </xf>
    <xf numFmtId="0" fontId="5" fillId="8" borderId="10" xfId="0" applyFont="1" applyFill="1" applyBorder="1" applyAlignment="1">
      <alignment horizontal="center"/>
    </xf>
    <xf numFmtId="0" fontId="5" fillId="6" borderId="10" xfId="0" applyFont="1" applyFill="1" applyBorder="1" applyAlignment="1">
      <alignment horizontal="center" wrapText="1"/>
    </xf>
    <xf numFmtId="0" fontId="5" fillId="6" borderId="10" xfId="0" applyFont="1" applyFill="1" applyBorder="1" applyAlignment="1">
      <alignment horizontal="center"/>
    </xf>
    <xf numFmtId="0" fontId="4" fillId="6" borderId="2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0" fontId="7" fillId="6" borderId="6" xfId="0" applyFont="1" applyFill="1" applyBorder="1" applyAlignment="1">
      <alignment horizontal="center" vertical="center" wrapText="1"/>
    </xf>
    <xf numFmtId="0" fontId="7" fillId="6" borderId="7" xfId="0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5" fillId="5" borderId="9" xfId="0" applyFont="1" applyFill="1" applyBorder="1" applyAlignment="1">
      <alignment horizontal="center" vertical="center"/>
    </xf>
    <xf numFmtId="0" fontId="6" fillId="5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wrapText="1"/>
    </xf>
    <xf numFmtId="0" fontId="5" fillId="2" borderId="10" xfId="0" applyFont="1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6"/>
  <sheetViews>
    <sheetView tabSelected="1" topLeftCell="A61" zoomScale="70" zoomScaleNormal="70" workbookViewId="0">
      <selection activeCell="J83" sqref="J83"/>
    </sheetView>
  </sheetViews>
  <sheetFormatPr defaultRowHeight="18.75" x14ac:dyDescent="0.3"/>
  <cols>
    <col min="1" max="1" width="25.7109375" style="3" customWidth="1"/>
    <col min="2" max="13" width="14.7109375" style="1" customWidth="1"/>
    <col min="14" max="14" width="15.7109375" style="7" customWidth="1"/>
    <col min="15" max="15" width="15.7109375" style="15" customWidth="1"/>
    <col min="16" max="16" width="16" style="1" bestFit="1" customWidth="1"/>
    <col min="17" max="16384" width="9.140625" style="1"/>
  </cols>
  <sheetData>
    <row r="1" spans="1:15" ht="32.25" thickBot="1" x14ac:dyDescent="0.35">
      <c r="A1" s="49" t="s">
        <v>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1"/>
    </row>
    <row r="3" spans="1:15" x14ac:dyDescent="0.3"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19" t="s">
        <v>17</v>
      </c>
      <c r="I3" s="19" t="s">
        <v>8</v>
      </c>
      <c r="J3" s="19" t="s">
        <v>9</v>
      </c>
      <c r="K3" s="19" t="s">
        <v>10</v>
      </c>
      <c r="L3" s="19" t="s">
        <v>11</v>
      </c>
      <c r="M3" s="19" t="s">
        <v>12</v>
      </c>
      <c r="N3" s="18" t="s">
        <v>13</v>
      </c>
    </row>
    <row r="4" spans="1:15" ht="26.25" x14ac:dyDescent="0.3">
      <c r="A4" s="52" t="s">
        <v>1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8"/>
      <c r="O4" s="16"/>
    </row>
    <row r="5" spans="1:15" x14ac:dyDescent="0.3">
      <c r="A5" s="4" t="s">
        <v>14</v>
      </c>
      <c r="B5" s="2"/>
      <c r="C5" s="2"/>
      <c r="D5" s="2"/>
      <c r="E5" s="2"/>
      <c r="F5" s="2"/>
      <c r="G5" s="2"/>
      <c r="H5" s="2"/>
      <c r="I5" s="2"/>
      <c r="J5" s="2"/>
      <c r="K5" s="2">
        <v>75</v>
      </c>
      <c r="L5" s="2"/>
      <c r="M5" s="2"/>
      <c r="N5" s="9">
        <f>SUM(B5:M5)</f>
        <v>75</v>
      </c>
      <c r="O5" s="14"/>
    </row>
    <row r="6" spans="1:15" x14ac:dyDescent="0.3">
      <c r="A6" s="4" t="s">
        <v>15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>
        <v>275</v>
      </c>
      <c r="N6" s="9">
        <f t="shared" ref="N6:N8" si="0">SUM(B6:M6)</f>
        <v>275</v>
      </c>
      <c r="O6" s="14"/>
    </row>
    <row r="7" spans="1:15" x14ac:dyDescent="0.3">
      <c r="A7" s="4" t="s">
        <v>16</v>
      </c>
      <c r="B7" s="2"/>
      <c r="C7" s="2"/>
      <c r="D7" s="2"/>
      <c r="E7" s="2">
        <v>25</v>
      </c>
      <c r="F7" s="2">
        <v>25</v>
      </c>
      <c r="G7" s="2">
        <v>25</v>
      </c>
      <c r="H7" s="2">
        <v>25</v>
      </c>
      <c r="I7" s="2"/>
      <c r="J7" s="2"/>
      <c r="K7" s="2"/>
      <c r="L7" s="2"/>
      <c r="M7" s="2"/>
      <c r="N7" s="9">
        <f t="shared" si="0"/>
        <v>100</v>
      </c>
      <c r="O7" s="14"/>
    </row>
    <row r="8" spans="1:15" x14ac:dyDescent="0.3">
      <c r="A8" s="4" t="s">
        <v>18</v>
      </c>
      <c r="B8" s="2"/>
      <c r="C8" s="2"/>
      <c r="D8" s="2"/>
      <c r="E8" s="2"/>
      <c r="F8" s="2"/>
      <c r="G8" s="2"/>
      <c r="H8" s="2"/>
      <c r="I8" s="2"/>
      <c r="J8" s="2"/>
      <c r="K8" s="2">
        <v>250</v>
      </c>
      <c r="L8" s="2"/>
      <c r="M8" s="2"/>
      <c r="N8" s="9">
        <f t="shared" si="0"/>
        <v>250</v>
      </c>
      <c r="O8" s="14"/>
    </row>
    <row r="9" spans="1:15" x14ac:dyDescent="0.3">
      <c r="A9" s="46" t="s">
        <v>19</v>
      </c>
      <c r="B9" s="47"/>
      <c r="C9" s="47"/>
      <c r="D9" s="47"/>
      <c r="E9" s="47"/>
      <c r="F9" s="47"/>
      <c r="G9" s="47"/>
      <c r="H9" s="47"/>
      <c r="I9" s="47"/>
      <c r="J9" s="47"/>
      <c r="K9" s="47"/>
      <c r="L9" s="47"/>
      <c r="M9" s="48"/>
      <c r="N9" s="10">
        <f>SUM(N5:N8)</f>
        <v>700</v>
      </c>
      <c r="O9" s="14">
        <f>N9</f>
        <v>700</v>
      </c>
    </row>
    <row r="11" spans="1:15" ht="26.25" x14ac:dyDescent="0.4">
      <c r="A11" s="54" t="s">
        <v>20</v>
      </c>
      <c r="B11" s="55"/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13"/>
      <c r="O11" s="17"/>
    </row>
    <row r="12" spans="1:15" ht="37.5" x14ac:dyDescent="0.3">
      <c r="A12" s="5" t="s">
        <v>21</v>
      </c>
      <c r="B12" s="6">
        <v>50</v>
      </c>
      <c r="C12" s="6">
        <v>50</v>
      </c>
      <c r="D12" s="6">
        <v>50</v>
      </c>
      <c r="E12" s="6">
        <v>50</v>
      </c>
      <c r="F12" s="6">
        <v>50</v>
      </c>
      <c r="G12" s="6">
        <v>50</v>
      </c>
      <c r="H12" s="6">
        <v>50</v>
      </c>
      <c r="I12" s="6">
        <v>50</v>
      </c>
      <c r="J12" s="6">
        <v>50</v>
      </c>
      <c r="K12" s="6">
        <v>50</v>
      </c>
      <c r="L12" s="6">
        <v>50</v>
      </c>
      <c r="M12" s="6">
        <v>50</v>
      </c>
      <c r="N12" s="11">
        <f>SUM(B12:M12)</f>
        <v>600</v>
      </c>
      <c r="O12" s="11"/>
    </row>
    <row r="13" spans="1:15" ht="37.5" x14ac:dyDescent="0.3">
      <c r="A13" s="5" t="s">
        <v>22</v>
      </c>
      <c r="B13" s="6">
        <v>650</v>
      </c>
      <c r="C13" s="6">
        <v>650</v>
      </c>
      <c r="D13" s="6">
        <v>650</v>
      </c>
      <c r="E13" s="6">
        <v>650</v>
      </c>
      <c r="F13" s="6">
        <v>650</v>
      </c>
      <c r="G13" s="6">
        <v>650</v>
      </c>
      <c r="H13" s="6">
        <v>650</v>
      </c>
      <c r="I13" s="6">
        <v>650</v>
      </c>
      <c r="J13" s="6">
        <v>650</v>
      </c>
      <c r="K13" s="6">
        <v>650</v>
      </c>
      <c r="L13" s="6">
        <v>650</v>
      </c>
      <c r="M13" s="6">
        <v>650</v>
      </c>
      <c r="N13" s="11">
        <f>SUM(B13:M13)</f>
        <v>7800</v>
      </c>
      <c r="O13" s="11"/>
    </row>
    <row r="14" spans="1:15" ht="37.5" x14ac:dyDescent="0.3">
      <c r="A14" s="5" t="s">
        <v>23</v>
      </c>
      <c r="B14" s="6">
        <v>1150</v>
      </c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11">
        <f>SUM(B14:M14)</f>
        <v>1150</v>
      </c>
      <c r="O14" s="11"/>
    </row>
    <row r="15" spans="1:15" ht="37.5" x14ac:dyDescent="0.3">
      <c r="A15" s="5" t="s">
        <v>24</v>
      </c>
      <c r="B15" s="6"/>
      <c r="C15" s="6">
        <v>250</v>
      </c>
      <c r="D15" s="6"/>
      <c r="E15" s="6"/>
      <c r="F15" s="6"/>
      <c r="G15" s="6"/>
      <c r="H15" s="6"/>
      <c r="I15" s="6"/>
      <c r="J15" s="6"/>
      <c r="K15" s="6">
        <v>250</v>
      </c>
      <c r="L15" s="6"/>
      <c r="M15" s="6"/>
      <c r="N15" s="11">
        <f t="shared" ref="N15" si="1">SUM(B15:M15)</f>
        <v>500</v>
      </c>
      <c r="O15" s="11"/>
    </row>
    <row r="16" spans="1:15" x14ac:dyDescent="0.3">
      <c r="A16" s="26" t="s">
        <v>19</v>
      </c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12">
        <f>SUM(N12:N15)</f>
        <v>10050</v>
      </c>
      <c r="O16" s="14">
        <f>N16</f>
        <v>10050</v>
      </c>
    </row>
    <row r="18" spans="1:15" ht="26.25" x14ac:dyDescent="0.4">
      <c r="A18" s="40" t="s">
        <v>25</v>
      </c>
      <c r="B18" s="41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13"/>
      <c r="O18" s="17"/>
    </row>
    <row r="19" spans="1:15" x14ac:dyDescent="0.3">
      <c r="A19" s="5" t="s">
        <v>26</v>
      </c>
      <c r="B19" s="6">
        <v>325</v>
      </c>
      <c r="C19" s="6">
        <v>325</v>
      </c>
      <c r="D19" s="6">
        <v>325</v>
      </c>
      <c r="E19" s="6">
        <v>325</v>
      </c>
      <c r="F19" s="6">
        <v>325</v>
      </c>
      <c r="G19" s="6">
        <v>325</v>
      </c>
      <c r="H19" s="6">
        <v>325</v>
      </c>
      <c r="I19" s="6">
        <v>325</v>
      </c>
      <c r="J19" s="6">
        <v>325</v>
      </c>
      <c r="K19" s="6">
        <v>325</v>
      </c>
      <c r="L19" s="6">
        <v>325</v>
      </c>
      <c r="M19" s="6">
        <v>325</v>
      </c>
      <c r="N19" s="11">
        <f>SUM(B19:M19)</f>
        <v>3900</v>
      </c>
      <c r="O19" s="11"/>
    </row>
    <row r="20" spans="1:15" x14ac:dyDescent="0.3">
      <c r="A20" s="5" t="s">
        <v>27</v>
      </c>
      <c r="B20" s="6">
        <v>500</v>
      </c>
      <c r="C20" s="6">
        <v>500</v>
      </c>
      <c r="D20" s="6">
        <v>625</v>
      </c>
      <c r="E20" s="6">
        <v>625</v>
      </c>
      <c r="F20" s="6">
        <v>625</v>
      </c>
      <c r="G20" s="6">
        <v>625</v>
      </c>
      <c r="H20" s="6">
        <v>625</v>
      </c>
      <c r="I20" s="6">
        <v>625</v>
      </c>
      <c r="J20" s="6">
        <v>625</v>
      </c>
      <c r="K20" s="6">
        <v>600</v>
      </c>
      <c r="L20" s="6">
        <v>500</v>
      </c>
      <c r="M20" s="6">
        <v>500</v>
      </c>
      <c r="N20" s="11">
        <f>SUM(B20:M20)</f>
        <v>6975</v>
      </c>
      <c r="O20" s="11"/>
    </row>
    <row r="21" spans="1:15" x14ac:dyDescent="0.3">
      <c r="A21" s="26" t="s">
        <v>19</v>
      </c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12">
        <f>SUM(N19:N20)</f>
        <v>10875</v>
      </c>
      <c r="O21" s="14">
        <f>N21</f>
        <v>10875</v>
      </c>
    </row>
    <row r="23" spans="1:15" ht="26.25" x14ac:dyDescent="0.4">
      <c r="A23" s="42" t="s">
        <v>28</v>
      </c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13"/>
      <c r="O23" s="17"/>
    </row>
    <row r="24" spans="1:15" x14ac:dyDescent="0.3">
      <c r="A24" s="5" t="s">
        <v>28</v>
      </c>
      <c r="B24" s="6">
        <v>525</v>
      </c>
      <c r="C24" s="6">
        <v>525</v>
      </c>
      <c r="D24" s="6">
        <v>525</v>
      </c>
      <c r="E24" s="6">
        <v>525</v>
      </c>
      <c r="F24" s="6">
        <v>525</v>
      </c>
      <c r="G24" s="6">
        <v>525</v>
      </c>
      <c r="H24" s="6">
        <v>525</v>
      </c>
      <c r="I24" s="6">
        <v>525</v>
      </c>
      <c r="J24" s="6">
        <v>525</v>
      </c>
      <c r="K24" s="6">
        <v>525</v>
      </c>
      <c r="L24" s="6">
        <v>525</v>
      </c>
      <c r="M24" s="6">
        <v>525</v>
      </c>
      <c r="N24" s="11">
        <f>SUM(B24:M24)</f>
        <v>6300</v>
      </c>
      <c r="O24" s="11"/>
    </row>
    <row r="25" spans="1:15" x14ac:dyDescent="0.3">
      <c r="A25" s="26" t="s">
        <v>19</v>
      </c>
      <c r="B25" s="27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12">
        <f>SUM(N24:N24)</f>
        <v>6300</v>
      </c>
      <c r="O25" s="14">
        <f>N25</f>
        <v>6300</v>
      </c>
    </row>
    <row r="27" spans="1:15" ht="26.25" x14ac:dyDescent="0.4">
      <c r="A27" s="44" t="s">
        <v>29</v>
      </c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13"/>
      <c r="O27" s="17"/>
    </row>
    <row r="28" spans="1:15" x14ac:dyDescent="0.3">
      <c r="A28" s="5" t="s">
        <v>30</v>
      </c>
      <c r="B28" s="6">
        <v>150</v>
      </c>
      <c r="C28" s="6">
        <v>400</v>
      </c>
      <c r="D28" s="6"/>
      <c r="E28" s="6">
        <v>150</v>
      </c>
      <c r="F28" s="6">
        <v>400</v>
      </c>
      <c r="G28" s="6"/>
      <c r="H28" s="6">
        <v>150</v>
      </c>
      <c r="I28" s="6">
        <v>400</v>
      </c>
      <c r="J28" s="6"/>
      <c r="K28" s="6">
        <v>150</v>
      </c>
      <c r="L28" s="6">
        <v>400</v>
      </c>
      <c r="M28" s="6"/>
      <c r="N28" s="11">
        <f>SUM(B28:M28)</f>
        <v>2200</v>
      </c>
      <c r="O28" s="11"/>
    </row>
    <row r="29" spans="1:15" x14ac:dyDescent="0.3">
      <c r="A29" s="5" t="s">
        <v>31</v>
      </c>
      <c r="B29" s="6">
        <v>10</v>
      </c>
      <c r="C29" s="6">
        <v>10</v>
      </c>
      <c r="D29" s="6">
        <v>10</v>
      </c>
      <c r="E29" s="6">
        <v>10</v>
      </c>
      <c r="F29" s="6">
        <v>10</v>
      </c>
      <c r="G29" s="6">
        <v>10</v>
      </c>
      <c r="H29" s="6">
        <v>10</v>
      </c>
      <c r="I29" s="6">
        <v>10</v>
      </c>
      <c r="J29" s="6">
        <v>10</v>
      </c>
      <c r="K29" s="6">
        <v>10</v>
      </c>
      <c r="L29" s="6">
        <v>10</v>
      </c>
      <c r="M29" s="6">
        <v>10</v>
      </c>
      <c r="N29" s="11">
        <f>SUM(B29:M29)</f>
        <v>120</v>
      </c>
      <c r="O29" s="11"/>
    </row>
    <row r="30" spans="1:15" x14ac:dyDescent="0.3">
      <c r="A30" s="5" t="s">
        <v>32</v>
      </c>
      <c r="B30" s="6">
        <v>350</v>
      </c>
      <c r="C30" s="6">
        <v>350</v>
      </c>
      <c r="D30" s="6">
        <v>350</v>
      </c>
      <c r="E30" s="6">
        <v>350</v>
      </c>
      <c r="F30" s="6">
        <v>350</v>
      </c>
      <c r="G30" s="6">
        <v>350</v>
      </c>
      <c r="H30" s="6">
        <v>350</v>
      </c>
      <c r="I30" s="6">
        <v>350</v>
      </c>
      <c r="J30" s="6">
        <v>350</v>
      </c>
      <c r="K30" s="6">
        <v>350</v>
      </c>
      <c r="L30" s="6">
        <v>350</v>
      </c>
      <c r="M30" s="6">
        <v>350</v>
      </c>
      <c r="N30" s="11">
        <f>SUM(B30:M30)</f>
        <v>4200</v>
      </c>
      <c r="O30" s="11"/>
    </row>
    <row r="31" spans="1:15" x14ac:dyDescent="0.3">
      <c r="A31" s="5" t="s">
        <v>33</v>
      </c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>
        <v>500</v>
      </c>
      <c r="N31" s="11">
        <f t="shared" ref="N31" si="2">SUM(B31:M31)</f>
        <v>500</v>
      </c>
      <c r="O31" s="11"/>
    </row>
    <row r="32" spans="1:15" x14ac:dyDescent="0.3">
      <c r="A32" s="26" t="s">
        <v>19</v>
      </c>
      <c r="B32" s="27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12">
        <f>SUM(N28:N31)</f>
        <v>7020</v>
      </c>
      <c r="O32" s="14">
        <f>N32</f>
        <v>7020</v>
      </c>
    </row>
    <row r="34" spans="1:15" ht="26.25" x14ac:dyDescent="0.4">
      <c r="A34" s="28" t="s">
        <v>34</v>
      </c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13"/>
      <c r="O34" s="17"/>
    </row>
    <row r="35" spans="1:15" ht="37.5" x14ac:dyDescent="0.3">
      <c r="A35" s="5" t="s">
        <v>35</v>
      </c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>
        <v>1000</v>
      </c>
      <c r="N35" s="11">
        <f>SUM(B35:M35)</f>
        <v>1000</v>
      </c>
      <c r="O35" s="11"/>
    </row>
    <row r="36" spans="1:15" ht="37.5" x14ac:dyDescent="0.3">
      <c r="A36" s="5" t="s">
        <v>36</v>
      </c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>
        <v>2500</v>
      </c>
      <c r="N36" s="11">
        <f>SUM(B36:M36)</f>
        <v>2500</v>
      </c>
      <c r="O36" s="11"/>
    </row>
    <row r="37" spans="1:15" ht="37.5" x14ac:dyDescent="0.3">
      <c r="A37" s="5" t="s">
        <v>37</v>
      </c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>
        <v>500</v>
      </c>
      <c r="N37" s="11">
        <f>SUM(B37:M37)</f>
        <v>500</v>
      </c>
      <c r="O37" s="11"/>
    </row>
    <row r="38" spans="1:15" x14ac:dyDescent="0.3">
      <c r="A38" s="5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11">
        <f t="shared" ref="N38" si="3">SUM(B38:M38)</f>
        <v>0</v>
      </c>
      <c r="O38" s="11"/>
    </row>
    <row r="39" spans="1:15" x14ac:dyDescent="0.3">
      <c r="A39" s="26" t="s">
        <v>19</v>
      </c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12">
        <f>SUM(N35:N38)</f>
        <v>4000</v>
      </c>
      <c r="O39" s="14">
        <f>N39</f>
        <v>4000</v>
      </c>
    </row>
    <row r="41" spans="1:15" ht="26.25" x14ac:dyDescent="0.4">
      <c r="A41" s="32" t="s">
        <v>38</v>
      </c>
      <c r="B41" s="33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13"/>
      <c r="O41" s="17"/>
    </row>
    <row r="42" spans="1:15" ht="37.5" x14ac:dyDescent="0.3">
      <c r="A42" s="5" t="s">
        <v>39</v>
      </c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>
        <v>3000</v>
      </c>
      <c r="N42" s="11">
        <f>SUM(B42:M42)</f>
        <v>3000</v>
      </c>
      <c r="O42" s="11"/>
    </row>
    <row r="43" spans="1:15" x14ac:dyDescent="0.3">
      <c r="A43" s="5" t="s">
        <v>40</v>
      </c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>
        <v>150</v>
      </c>
      <c r="N43" s="11">
        <f>SUM(B43:M43)</f>
        <v>150</v>
      </c>
      <c r="O43" s="11"/>
    </row>
    <row r="44" spans="1:15" x14ac:dyDescent="0.3">
      <c r="A44" s="5" t="s">
        <v>41</v>
      </c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>
        <v>300</v>
      </c>
      <c r="N44" s="11">
        <v>250</v>
      </c>
      <c r="O44" s="11"/>
    </row>
    <row r="45" spans="1:15" ht="37.5" x14ac:dyDescent="0.3">
      <c r="A45" s="5" t="s">
        <v>42</v>
      </c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>
        <v>1000</v>
      </c>
      <c r="N45" s="11">
        <v>1000</v>
      </c>
      <c r="O45" s="11"/>
    </row>
    <row r="46" spans="1:15" ht="37.5" x14ac:dyDescent="0.3">
      <c r="A46" s="5" t="s">
        <v>56</v>
      </c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>
        <v>4657.51</v>
      </c>
      <c r="N46" s="11">
        <f t="shared" ref="N46" si="4">SUM(B46:M46)</f>
        <v>4657.51</v>
      </c>
      <c r="O46" s="11"/>
    </row>
    <row r="47" spans="1:15" x14ac:dyDescent="0.3">
      <c r="A47" s="26" t="s">
        <v>19</v>
      </c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12">
        <f>SUM(N42:N46)</f>
        <v>9057.51</v>
      </c>
      <c r="O47" s="14">
        <f>N47</f>
        <v>9057.51</v>
      </c>
    </row>
    <row r="49" spans="1:15" ht="26.25" x14ac:dyDescent="0.4">
      <c r="A49" s="34" t="s">
        <v>43</v>
      </c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13"/>
      <c r="O49" s="17"/>
    </row>
    <row r="50" spans="1:15" ht="37.5" x14ac:dyDescent="0.3">
      <c r="A50" s="5" t="s">
        <v>44</v>
      </c>
      <c r="B50" s="6">
        <v>150</v>
      </c>
      <c r="C50" s="6">
        <v>150</v>
      </c>
      <c r="D50" s="6">
        <v>150</v>
      </c>
      <c r="E50" s="6">
        <v>150</v>
      </c>
      <c r="F50" s="6">
        <v>150</v>
      </c>
      <c r="G50" s="6">
        <v>150</v>
      </c>
      <c r="H50" s="6">
        <v>150</v>
      </c>
      <c r="I50" s="6">
        <v>150</v>
      </c>
      <c r="J50" s="6">
        <v>150</v>
      </c>
      <c r="K50" s="6">
        <v>150</v>
      </c>
      <c r="L50" s="6">
        <v>150</v>
      </c>
      <c r="M50" s="6">
        <v>150</v>
      </c>
      <c r="N50" s="11">
        <f>SUM(B50:M50)</f>
        <v>1800</v>
      </c>
      <c r="O50" s="11"/>
    </row>
    <row r="51" spans="1:15" x14ac:dyDescent="0.3">
      <c r="A51" s="5" t="s">
        <v>46</v>
      </c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>
        <v>600</v>
      </c>
      <c r="N51" s="11">
        <f>SUM(B51:M51)</f>
        <v>600</v>
      </c>
      <c r="O51" s="11"/>
    </row>
    <row r="52" spans="1:15" ht="37.5" x14ac:dyDescent="0.3">
      <c r="A52" s="5" t="s">
        <v>45</v>
      </c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>
        <v>150</v>
      </c>
      <c r="N52" s="11">
        <f>SUM(B52:M52)</f>
        <v>150</v>
      </c>
      <c r="O52" s="11"/>
    </row>
    <row r="53" spans="1:15" x14ac:dyDescent="0.3">
      <c r="A53" s="26" t="s">
        <v>19</v>
      </c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12">
        <f>SUM(N50:N52)</f>
        <v>2550</v>
      </c>
      <c r="O53" s="14">
        <f>N53</f>
        <v>2550</v>
      </c>
    </row>
    <row r="55" spans="1:15" ht="26.25" x14ac:dyDescent="0.4">
      <c r="A55" s="38" t="s">
        <v>47</v>
      </c>
      <c r="B55" s="39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13"/>
      <c r="O55" s="17"/>
    </row>
    <row r="56" spans="1:15" ht="37.5" x14ac:dyDescent="0.3">
      <c r="A56" s="5" t="s">
        <v>48</v>
      </c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>
        <v>2100</v>
      </c>
      <c r="N56" s="11">
        <f>SUM(B56:M56)</f>
        <v>2100</v>
      </c>
      <c r="O56" s="11"/>
    </row>
    <row r="57" spans="1:15" ht="37.5" x14ac:dyDescent="0.3">
      <c r="A57" s="5" t="s">
        <v>49</v>
      </c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>
        <v>1800</v>
      </c>
      <c r="N57" s="11">
        <f>SUM(B57:M57)</f>
        <v>1800</v>
      </c>
      <c r="O57" s="11"/>
    </row>
    <row r="58" spans="1:15" x14ac:dyDescent="0.3">
      <c r="A58" s="5" t="s">
        <v>50</v>
      </c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>
        <v>550</v>
      </c>
      <c r="N58" s="11">
        <f>SUM(B58:M58)</f>
        <v>550</v>
      </c>
      <c r="O58" s="11"/>
    </row>
    <row r="59" spans="1:15" x14ac:dyDescent="0.3">
      <c r="A59" s="26" t="s">
        <v>19</v>
      </c>
      <c r="B59" s="27"/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12">
        <f>SUM(N56:N58)</f>
        <v>4450</v>
      </c>
      <c r="O59" s="14">
        <f>N59</f>
        <v>4450</v>
      </c>
    </row>
    <row r="61" spans="1:15" ht="26.25" x14ac:dyDescent="0.4">
      <c r="A61" s="36" t="s">
        <v>51</v>
      </c>
      <c r="B61" s="37"/>
      <c r="C61" s="37"/>
      <c r="D61" s="37"/>
      <c r="E61" s="37"/>
      <c r="F61" s="37"/>
      <c r="G61" s="37"/>
      <c r="H61" s="37"/>
      <c r="I61" s="37"/>
      <c r="J61" s="37"/>
      <c r="K61" s="37"/>
      <c r="L61" s="37"/>
      <c r="M61" s="37"/>
      <c r="N61" s="13"/>
      <c r="O61" s="17"/>
    </row>
    <row r="62" spans="1:15" x14ac:dyDescent="0.3">
      <c r="A62" s="5" t="s">
        <v>52</v>
      </c>
      <c r="B62" s="6">
        <v>5</v>
      </c>
      <c r="C62" s="6">
        <v>5</v>
      </c>
      <c r="D62" s="6">
        <v>5</v>
      </c>
      <c r="E62" s="6">
        <v>5</v>
      </c>
      <c r="F62" s="6">
        <v>5</v>
      </c>
      <c r="G62" s="6">
        <v>5</v>
      </c>
      <c r="H62" s="6">
        <v>5</v>
      </c>
      <c r="I62" s="6">
        <v>5</v>
      </c>
      <c r="J62" s="6">
        <v>5</v>
      </c>
      <c r="K62" s="6">
        <v>5</v>
      </c>
      <c r="L62" s="6">
        <v>5</v>
      </c>
      <c r="M62" s="6">
        <v>5</v>
      </c>
      <c r="N62" s="11">
        <f>SUM(B62:M62)</f>
        <v>60</v>
      </c>
      <c r="O62" s="11"/>
    </row>
    <row r="63" spans="1:15" x14ac:dyDescent="0.3">
      <c r="A63" s="5" t="s">
        <v>54</v>
      </c>
      <c r="B63" s="6">
        <v>30</v>
      </c>
      <c r="C63" s="6">
        <v>30</v>
      </c>
      <c r="D63" s="6">
        <v>30</v>
      </c>
      <c r="E63" s="6">
        <v>30</v>
      </c>
      <c r="F63" s="6">
        <v>30</v>
      </c>
      <c r="G63" s="6">
        <v>30</v>
      </c>
      <c r="H63" s="6">
        <v>30</v>
      </c>
      <c r="I63" s="6">
        <v>30</v>
      </c>
      <c r="J63" s="6">
        <v>30</v>
      </c>
      <c r="K63" s="6">
        <v>30</v>
      </c>
      <c r="L63" s="6">
        <v>30</v>
      </c>
      <c r="M63" s="6">
        <v>30</v>
      </c>
      <c r="N63" s="11">
        <f>SUM(B63:M63)</f>
        <v>360</v>
      </c>
      <c r="O63" s="11"/>
    </row>
    <row r="64" spans="1:15" x14ac:dyDescent="0.3">
      <c r="A64" s="5" t="s">
        <v>53</v>
      </c>
      <c r="B64" s="6">
        <v>400</v>
      </c>
      <c r="C64" s="6">
        <v>50</v>
      </c>
      <c r="D64" s="6">
        <v>50</v>
      </c>
      <c r="E64" s="6">
        <v>50</v>
      </c>
      <c r="F64" s="6">
        <v>50</v>
      </c>
      <c r="G64" s="6">
        <v>50</v>
      </c>
      <c r="H64" s="6">
        <v>50</v>
      </c>
      <c r="I64" s="6">
        <v>50</v>
      </c>
      <c r="J64" s="6">
        <v>50</v>
      </c>
      <c r="K64" s="6">
        <v>50</v>
      </c>
      <c r="L64" s="6">
        <v>50</v>
      </c>
      <c r="M64" s="6">
        <v>50</v>
      </c>
      <c r="N64" s="11">
        <f>SUM(B64:M64)</f>
        <v>950</v>
      </c>
      <c r="O64" s="11"/>
    </row>
    <row r="65" spans="1:15" ht="37.5" x14ac:dyDescent="0.3">
      <c r="A65" s="5" t="s">
        <v>55</v>
      </c>
      <c r="B65" s="6">
        <v>10</v>
      </c>
      <c r="C65" s="6">
        <v>10</v>
      </c>
      <c r="D65" s="6">
        <v>10</v>
      </c>
      <c r="E65" s="6">
        <v>10</v>
      </c>
      <c r="F65" s="6">
        <v>10</v>
      </c>
      <c r="G65" s="6">
        <v>10</v>
      </c>
      <c r="H65" s="6">
        <v>10</v>
      </c>
      <c r="I65" s="6">
        <v>10</v>
      </c>
      <c r="J65" s="6">
        <v>10</v>
      </c>
      <c r="K65" s="6">
        <v>10</v>
      </c>
      <c r="L65" s="6">
        <v>10</v>
      </c>
      <c r="M65" s="6">
        <v>10</v>
      </c>
      <c r="N65" s="11">
        <f>SUM(B65:M65)</f>
        <v>120</v>
      </c>
      <c r="O65" s="11"/>
    </row>
    <row r="66" spans="1:15" x14ac:dyDescent="0.3">
      <c r="A66" s="26" t="s">
        <v>19</v>
      </c>
      <c r="B66" s="27"/>
      <c r="C66" s="27"/>
      <c r="D66" s="27"/>
      <c r="E66" s="27"/>
      <c r="F66" s="27"/>
      <c r="G66" s="27"/>
      <c r="H66" s="27"/>
      <c r="I66" s="27"/>
      <c r="J66" s="27"/>
      <c r="K66" s="27"/>
      <c r="L66" s="27"/>
      <c r="M66" s="27"/>
      <c r="N66" s="12">
        <f>SUM(N62:N65)</f>
        <v>1490</v>
      </c>
      <c r="O66" s="14">
        <f>N66</f>
        <v>1490</v>
      </c>
    </row>
    <row r="68" spans="1:15" ht="26.25" x14ac:dyDescent="0.4">
      <c r="A68" s="30" t="s">
        <v>57</v>
      </c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13"/>
      <c r="O68" s="17"/>
    </row>
    <row r="69" spans="1:15" ht="37.5" x14ac:dyDescent="0.3">
      <c r="A69" s="5" t="s">
        <v>58</v>
      </c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>
        <v>500</v>
      </c>
      <c r="N69" s="11">
        <f>SUM(B69:M69)</f>
        <v>500</v>
      </c>
      <c r="O69" s="11"/>
    </row>
    <row r="70" spans="1:15" x14ac:dyDescent="0.3">
      <c r="A70" s="5" t="s">
        <v>59</v>
      </c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>
        <v>2000</v>
      </c>
      <c r="N70" s="11">
        <f>SUM(B70:M70)</f>
        <v>2000</v>
      </c>
      <c r="O70" s="11"/>
    </row>
    <row r="71" spans="1:15" ht="37.5" x14ac:dyDescent="0.3">
      <c r="A71" s="5" t="s">
        <v>64</v>
      </c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>
        <v>250</v>
      </c>
      <c r="N71" s="11">
        <f>SUM(B71:M71)</f>
        <v>250</v>
      </c>
      <c r="O71" s="11"/>
    </row>
    <row r="72" spans="1:15" ht="37.5" x14ac:dyDescent="0.3">
      <c r="A72" s="5" t="s">
        <v>63</v>
      </c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>
        <v>200</v>
      </c>
      <c r="N72" s="11">
        <f>SUM(B72:M72)</f>
        <v>200</v>
      </c>
      <c r="O72" s="11"/>
    </row>
    <row r="73" spans="1:15" x14ac:dyDescent="0.3">
      <c r="A73" s="26" t="s">
        <v>19</v>
      </c>
      <c r="B73" s="27"/>
      <c r="C73" s="27"/>
      <c r="D73" s="27"/>
      <c r="E73" s="27"/>
      <c r="F73" s="27"/>
      <c r="G73" s="27"/>
      <c r="H73" s="27"/>
      <c r="I73" s="27"/>
      <c r="J73" s="27"/>
      <c r="K73" s="27"/>
      <c r="L73" s="27"/>
      <c r="M73" s="27"/>
      <c r="N73" s="12">
        <f>SUM(N69:N72)</f>
        <v>2950</v>
      </c>
      <c r="O73" s="14">
        <f>N73</f>
        <v>2950</v>
      </c>
    </row>
    <row r="75" spans="1:15" ht="26.25" x14ac:dyDescent="0.4">
      <c r="A75" s="24" t="s">
        <v>60</v>
      </c>
      <c r="B75" s="25"/>
      <c r="C75" s="25"/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13"/>
      <c r="O75" s="17"/>
    </row>
    <row r="76" spans="1:15" ht="37.5" x14ac:dyDescent="0.3">
      <c r="A76" s="5" t="s">
        <v>61</v>
      </c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>
        <v>250</v>
      </c>
      <c r="N76" s="11">
        <f>SUM(B76:M76)</f>
        <v>250</v>
      </c>
      <c r="O76" s="11"/>
    </row>
    <row r="77" spans="1:15" x14ac:dyDescent="0.3">
      <c r="A77" s="5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>
        <v>0</v>
      </c>
      <c r="N77" s="11">
        <f>SUM(B77:M77)</f>
        <v>0</v>
      </c>
      <c r="O77" s="11"/>
    </row>
    <row r="78" spans="1:15" x14ac:dyDescent="0.3">
      <c r="A78" s="5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>
        <v>0</v>
      </c>
      <c r="N78" s="11">
        <f>SUM(B78:M78)</f>
        <v>0</v>
      </c>
      <c r="O78" s="11"/>
    </row>
    <row r="79" spans="1:15" x14ac:dyDescent="0.3">
      <c r="A79" s="26" t="s">
        <v>19</v>
      </c>
      <c r="B79" s="27"/>
      <c r="C79" s="27"/>
      <c r="D79" s="27"/>
      <c r="E79" s="27"/>
      <c r="F79" s="27"/>
      <c r="G79" s="27"/>
      <c r="H79" s="27"/>
      <c r="I79" s="27"/>
      <c r="J79" s="27"/>
      <c r="K79" s="27"/>
      <c r="L79" s="27"/>
      <c r="M79" s="27"/>
      <c r="N79" s="12">
        <f>SUM(N76:N78)</f>
        <v>250</v>
      </c>
      <c r="O79" s="14">
        <f>N79</f>
        <v>250</v>
      </c>
    </row>
    <row r="84" spans="12:16" x14ac:dyDescent="0.3">
      <c r="O84" s="20" t="s">
        <v>66</v>
      </c>
      <c r="P84" s="19" t="s">
        <v>65</v>
      </c>
    </row>
    <row r="85" spans="12:16" x14ac:dyDescent="0.3">
      <c r="L85" s="21" t="s">
        <v>13</v>
      </c>
      <c r="M85" s="21"/>
      <c r="N85" s="22"/>
      <c r="O85" s="23">
        <f>SUM(O1:O84)</f>
        <v>59692.51</v>
      </c>
    </row>
    <row r="86" spans="12:16" x14ac:dyDescent="0.3">
      <c r="L86" s="1" t="s">
        <v>62</v>
      </c>
      <c r="O86" s="15">
        <v>57531.81</v>
      </c>
      <c r="P86" s="23">
        <v>61857.51</v>
      </c>
    </row>
  </sheetData>
  <mergeCells count="25">
    <mergeCell ref="A9:M9"/>
    <mergeCell ref="A16:M16"/>
    <mergeCell ref="A1:M1"/>
    <mergeCell ref="A4:M4"/>
    <mergeCell ref="A11:M11"/>
    <mergeCell ref="A18:M18"/>
    <mergeCell ref="A21:M21"/>
    <mergeCell ref="A23:M23"/>
    <mergeCell ref="A25:M25"/>
    <mergeCell ref="A27:M27"/>
    <mergeCell ref="A75:M75"/>
    <mergeCell ref="A79:M79"/>
    <mergeCell ref="A32:M32"/>
    <mergeCell ref="A34:M34"/>
    <mergeCell ref="A39:M39"/>
    <mergeCell ref="A68:M68"/>
    <mergeCell ref="A73:M73"/>
    <mergeCell ref="A41:M41"/>
    <mergeCell ref="A47:M47"/>
    <mergeCell ref="A49:M49"/>
    <mergeCell ref="A61:M61"/>
    <mergeCell ref="A66:M66"/>
    <mergeCell ref="A55:M55"/>
    <mergeCell ref="A59:M59"/>
    <mergeCell ref="A53:M5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Salazar</dc:creator>
  <cp:lastModifiedBy>Martin Salazar</cp:lastModifiedBy>
  <dcterms:created xsi:type="dcterms:W3CDTF">2017-09-17T18:53:36Z</dcterms:created>
  <dcterms:modified xsi:type="dcterms:W3CDTF">2017-11-15T03:13:41Z</dcterms:modified>
</cp:coreProperties>
</file>